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02 NÖVK Kundenmanagement\Altabfertigungen\Formulare\"/>
    </mc:Choice>
  </mc:AlternateContent>
  <xr:revisionPtr revIDLastSave="0" documentId="8_{F60D0ED0-6BF2-4675-BA5C-5C096FE65419}" xr6:coauthVersionLast="47" xr6:coauthVersionMax="47" xr10:uidLastSave="{00000000-0000-0000-0000-000000000000}"/>
  <bookViews>
    <workbookView xWindow="-120" yWindow="-120" windowWidth="29040" windowHeight="15840" xr2:uid="{11A5B075-BCE8-406B-8095-F493B199C5FB}"/>
  </bookViews>
  <sheets>
    <sheet name="Altanwartschaft" sheetId="2" r:id="rId1"/>
  </sheets>
  <definedNames>
    <definedName name="_xlnm.Print_Area" localSheetId="0">Altanwartschaft!$A$1:$R$69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" l="1"/>
  <c r="C56" i="2"/>
  <c r="B55" i="2"/>
  <c r="C55" i="2"/>
  <c r="B54" i="2"/>
  <c r="C54" i="2"/>
  <c r="B53" i="2"/>
  <c r="C53" i="2"/>
  <c r="B52" i="2"/>
  <c r="Q10" i="2"/>
  <c r="Q11" i="2"/>
  <c r="Q12" i="2"/>
  <c r="Q7" i="2"/>
  <c r="Q8" i="2"/>
  <c r="Q24" i="2"/>
  <c r="D56" i="2"/>
  <c r="I56" i="2"/>
  <c r="H56" i="2"/>
  <c r="Q9" i="2"/>
  <c r="Q13" i="2"/>
  <c r="Q14" i="2"/>
  <c r="Q15" i="2"/>
  <c r="Q16" i="2"/>
  <c r="Q17" i="2"/>
  <c r="Q18" i="2"/>
  <c r="Q19" i="2"/>
  <c r="Q20" i="2"/>
  <c r="Q21" i="2"/>
  <c r="Q22" i="2"/>
  <c r="Q23" i="2"/>
  <c r="P10" i="2"/>
  <c r="P11" i="2"/>
  <c r="P12" i="2"/>
  <c r="P7" i="2"/>
  <c r="P24" i="2"/>
  <c r="D55" i="2"/>
  <c r="I55" i="2"/>
  <c r="H55" i="2"/>
  <c r="P8" i="2"/>
  <c r="P9" i="2"/>
  <c r="P13" i="2"/>
  <c r="P14" i="2"/>
  <c r="P15" i="2"/>
  <c r="P16" i="2"/>
  <c r="P17" i="2"/>
  <c r="P18" i="2"/>
  <c r="P19" i="2"/>
  <c r="P20" i="2"/>
  <c r="P21" i="2"/>
  <c r="P22" i="2"/>
  <c r="P23" i="2"/>
  <c r="O10" i="2"/>
  <c r="O11" i="2"/>
  <c r="O12" i="2"/>
  <c r="O7" i="2"/>
  <c r="O8" i="2"/>
  <c r="O24" i="2"/>
  <c r="D54" i="2"/>
  <c r="I54" i="2"/>
  <c r="H54" i="2"/>
  <c r="O9" i="2"/>
  <c r="O13" i="2"/>
  <c r="O14" i="2"/>
  <c r="O15" i="2"/>
  <c r="O16" i="2"/>
  <c r="O17" i="2"/>
  <c r="O18" i="2"/>
  <c r="O19" i="2"/>
  <c r="O20" i="2"/>
  <c r="O21" i="2"/>
  <c r="O22" i="2"/>
  <c r="O23" i="2"/>
  <c r="N10" i="2"/>
  <c r="N11" i="2"/>
  <c r="N12" i="2"/>
  <c r="N7" i="2"/>
  <c r="N8" i="2"/>
  <c r="N24" i="2"/>
  <c r="D53" i="2"/>
  <c r="I53" i="2"/>
  <c r="H53" i="2"/>
  <c r="N9" i="2"/>
  <c r="N13" i="2"/>
  <c r="N14" i="2"/>
  <c r="N15" i="2"/>
  <c r="N16" i="2"/>
  <c r="N17" i="2"/>
  <c r="N18" i="2"/>
  <c r="N19" i="2"/>
  <c r="N20" i="2"/>
  <c r="N21" i="2"/>
  <c r="N22" i="2"/>
  <c r="N23" i="2"/>
  <c r="M10" i="2"/>
  <c r="M11" i="2"/>
  <c r="M12" i="2"/>
  <c r="M7" i="2"/>
  <c r="M24" i="2"/>
  <c r="M8" i="2"/>
  <c r="M9" i="2"/>
  <c r="M13" i="2"/>
  <c r="M14" i="2"/>
  <c r="M15" i="2"/>
  <c r="M16" i="2"/>
  <c r="M17" i="2"/>
  <c r="M18" i="2"/>
  <c r="M19" i="2"/>
  <c r="M20" i="2"/>
  <c r="M21" i="2"/>
  <c r="M22" i="2"/>
  <c r="M23" i="2"/>
  <c r="K24" i="2"/>
  <c r="E44" i="2"/>
  <c r="E55" i="2"/>
  <c r="E54" i="2"/>
  <c r="E56" i="2"/>
  <c r="E53" i="2"/>
  <c r="A44" i="2"/>
  <c r="A40" i="2"/>
  <c r="R24" i="2"/>
  <c r="D52" i="2"/>
  <c r="I52" i="2"/>
  <c r="H52" i="2"/>
  <c r="J57" i="2"/>
</calcChain>
</file>

<file path=xl/sharedStrings.xml><?xml version="1.0" encoding="utf-8"?>
<sst xmlns="http://schemas.openxmlformats.org/spreadsheetml/2006/main" count="78" uniqueCount="56">
  <si>
    <t>Firmenname</t>
  </si>
  <si>
    <t>1. Angabe der einzelnen Mitarbeiter(innen) für die Übertragung von Altanwartschaften</t>
  </si>
  <si>
    <t>DG-Beitrags-
kontonr.</t>
  </si>
  <si>
    <t>SV-TC</t>
  </si>
  <si>
    <t>Nachname
AN</t>
  </si>
  <si>
    <t>Vorname
AN</t>
  </si>
  <si>
    <t>SV-Nr.
AN</t>
  </si>
  <si>
    <t>Geb.dat.
AN</t>
  </si>
  <si>
    <t xml:space="preserve">Geschlecht
</t>
  </si>
  <si>
    <t>Eintrittsdatum
in die Firma</t>
  </si>
  <si>
    <t>Zahlungsbeginn
Abfertigung NEU</t>
  </si>
  <si>
    <t>Fälligkeit der
Altanwartschaft</t>
  </si>
  <si>
    <t>Übertragung
in €</t>
  </si>
  <si>
    <t>Anzahl 
der Jahre</t>
  </si>
  <si>
    <t>Zahl</t>
  </si>
  <si>
    <t>Text</t>
  </si>
  <si>
    <t>TT.MM.JJJJ</t>
  </si>
  <si>
    <t>M/W</t>
  </si>
  <si>
    <t xml:space="preserve">Zahl: ####,## </t>
  </si>
  <si>
    <t>Jahr 1</t>
  </si>
  <si>
    <t>Jahr 2</t>
  </si>
  <si>
    <t>Jahr 3</t>
  </si>
  <si>
    <t>Jahr 4</t>
  </si>
  <si>
    <t>Jahr 5</t>
  </si>
  <si>
    <t xml:space="preserve"> </t>
  </si>
  <si>
    <t>Gesamtbetrag der Altanwartschaft:</t>
  </si>
  <si>
    <t>Hinweis:</t>
  </si>
  <si>
    <t>Gemäß § 47 BMSVG kann die Anwendung der Regelungen des BMSVG nur für die Zukunft vereinbart werden.</t>
  </si>
  <si>
    <t xml:space="preserve">Eine rückwirkende Übertragung von Altabfertigungsanwartschaften ist daher nicht möglich. </t>
  </si>
  <si>
    <t>Anzahl der Jahre</t>
  </si>
  <si>
    <t>(Sozialversicherungsträgercode)</t>
  </si>
  <si>
    <t>Hier ist jene Anzahl an Jahren gemeint, in der der Gesamtübertrag</t>
  </si>
  <si>
    <t>GKK Wien</t>
  </si>
  <si>
    <t>GKK Kärnten</t>
  </si>
  <si>
    <t>Ihrer Firma an die NÖVK überwiesen wird!</t>
  </si>
  <si>
    <t>GKK NÖ</t>
  </si>
  <si>
    <t>GKK Salzburg</t>
  </si>
  <si>
    <t>(Anmerkung: z.B. Einmalzahlung =1; auf 5 Jahre verteilt =5;</t>
  </si>
  <si>
    <t>GKK Burgenland</t>
  </si>
  <si>
    <t>GKK Tirol</t>
  </si>
  <si>
    <t xml:space="preserve"> Sie können eine Zahl zwischen 1 und 5 Jahren wählen;</t>
  </si>
  <si>
    <t>GKK Oberösterreich</t>
  </si>
  <si>
    <t>GKK Vorarlberg</t>
  </si>
  <si>
    <t>Verteilung laut BMSVG auf max. 5 Jahre möglich incl. Rechnungszins von 6 %</t>
  </si>
  <si>
    <t>GKK Steiermark</t>
  </si>
  <si>
    <t>2. Zahlungsplan für die Übertragung der Altanwartschaften</t>
  </si>
  <si>
    <t>Anzahl der Jahre für die Übertragung:</t>
  </si>
  <si>
    <t>Vorgabe der NÖVK ist eine Einmalzahlung aller Anwartschaften.
Gemäß BMSVG frei wählbar bis maximal 5 Jahre zuzüglich 6 % Rechnungszins</t>
  </si>
  <si>
    <t>Zahlungsplan:</t>
  </si>
  <si>
    <t>Jahr</t>
  </si>
  <si>
    <t>Fälligkeit der Altanwartschaft</t>
  </si>
  <si>
    <t>Betrag/Jahr</t>
  </si>
  <si>
    <t>Rechnungszins
in %</t>
  </si>
  <si>
    <t>Rechnungszins
in €</t>
  </si>
  <si>
    <r>
      <t xml:space="preserve">Anmerkung:
</t>
    </r>
    <r>
      <rPr>
        <i/>
        <sz val="8"/>
        <color indexed="62"/>
        <rFont val="Tahoma"/>
        <family val="2"/>
      </rPr>
      <t>Sofern die Tage der Fälligkeiten
der jeweiligen Altanwartschaften
auf einen Sonn- oder Feiertag
fallen, so gilt der nächste Bank-
werktag als Fälligkeitstag</t>
    </r>
  </si>
  <si>
    <t>Gesambetrag für Altanwartschaften incl. Rechnungszins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</si>
</sst>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_-[$€]\ * #,##0.00_-;\-[$€]\ * #,##0.00_-;_-[$€]\ * &quot;-&quot;??_-;_-@_-"/>
    <numFmt numFmtId="166" formatCode="#,##0_ ;\-#,##0\ "/>
    <numFmt numFmtId="167" formatCode="_-* #,##0.00\ [$€-1]_-;\-* #,##0.00\ [$€-1]_-;_-* &quot;-&quot;??\ [$€-1]_-;_-@_-"/>
  </numFmts>
  <fonts count="33">
    <font>
      <sz val="10"/>
      <name val="Arial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sz val="9"/>
      <color indexed="13"/>
      <name val="Arial"/>
      <family val="2"/>
    </font>
    <font>
      <sz val="8"/>
      <color indexed="12"/>
      <name val="Arial"/>
      <family val="2"/>
    </font>
    <font>
      <b/>
      <u/>
      <sz val="14"/>
      <color indexed="12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b/>
      <u/>
      <sz val="10"/>
      <color indexed="9"/>
      <name val="Arial"/>
      <family val="2"/>
    </font>
    <font>
      <b/>
      <u/>
      <sz val="24"/>
      <color indexed="9"/>
      <name val="Arial"/>
      <family val="2"/>
    </font>
    <font>
      <sz val="8"/>
      <name val="Arial"/>
      <family val="2"/>
    </font>
    <font>
      <b/>
      <u val="singleAccounting"/>
      <sz val="10"/>
      <color indexed="12"/>
      <name val="Arial"/>
      <family val="2"/>
    </font>
    <font>
      <u/>
      <sz val="9"/>
      <color indexed="13"/>
      <name val="Arial"/>
      <family val="2"/>
    </font>
    <font>
      <sz val="10"/>
      <name val="Tahoma"/>
      <family val="2"/>
    </font>
    <font>
      <sz val="10"/>
      <color indexed="12"/>
      <name val="Tahoma"/>
      <family val="2"/>
    </font>
    <font>
      <i/>
      <sz val="8"/>
      <color indexed="62"/>
      <name val="Tahoma"/>
      <family val="2"/>
    </font>
    <font>
      <sz val="8"/>
      <color indexed="12"/>
      <name val="Tahoma"/>
      <family val="2"/>
    </font>
    <font>
      <sz val="11"/>
      <color rgb="FF1D609F"/>
      <name val="HermesFB Regular"/>
      <family val="3"/>
    </font>
    <font>
      <sz val="12"/>
      <color rgb="FF1D609F"/>
      <name val="HermesFB Regular"/>
      <family val="3"/>
    </font>
    <font>
      <sz val="10"/>
      <color rgb="FF1D609F"/>
      <name val="Tahoma"/>
      <family val="2"/>
    </font>
    <font>
      <sz val="9"/>
      <color rgb="FF1D609F"/>
      <name val="Tahoma"/>
      <family val="2"/>
    </font>
    <font>
      <i/>
      <sz val="10"/>
      <color rgb="FF1D609F"/>
      <name val="Tahoma"/>
      <family val="2"/>
    </font>
    <font>
      <b/>
      <u val="double"/>
      <sz val="10"/>
      <color rgb="FF1D609F"/>
      <name val="Tahoma"/>
      <family val="2"/>
    </font>
    <font>
      <sz val="12"/>
      <color rgb="FF1D609F"/>
      <name val="Tahoma"/>
      <family val="2"/>
    </font>
    <font>
      <sz val="11"/>
      <color rgb="FF1D609F"/>
      <name val="Tahoma"/>
      <family val="2"/>
    </font>
    <font>
      <b/>
      <sz val="14"/>
      <color rgb="FF1D609F"/>
      <name val="Tahoma"/>
      <family val="2"/>
    </font>
    <font>
      <sz val="14"/>
      <color rgb="FF1D609F"/>
      <name val="Tahoma"/>
      <family val="2"/>
    </font>
    <font>
      <b/>
      <sz val="14"/>
      <color rgb="FF1D609F"/>
      <name val="Arial"/>
      <family val="2"/>
    </font>
    <font>
      <sz val="8"/>
      <color rgb="FF1D609F"/>
      <name val="Tahoma"/>
      <family val="2"/>
    </font>
    <font>
      <sz val="10"/>
      <color rgb="FF1D609F"/>
      <name val="HermesFB Thin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C51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1D609F"/>
      </left>
      <right/>
      <top/>
      <bottom/>
      <diagonal/>
    </border>
    <border>
      <left/>
      <right/>
      <top style="thick">
        <color rgb="FF1D609F"/>
      </top>
      <bottom/>
      <diagonal/>
    </border>
    <border>
      <left style="medium">
        <color rgb="FF1D609F"/>
      </left>
      <right/>
      <top style="medium">
        <color rgb="FF1D609F"/>
      </top>
      <bottom/>
      <diagonal/>
    </border>
    <border>
      <left/>
      <right/>
      <top style="medium">
        <color rgb="FF1D609F"/>
      </top>
      <bottom/>
      <diagonal/>
    </border>
    <border>
      <left/>
      <right style="medium">
        <color rgb="FF1D609F"/>
      </right>
      <top style="medium">
        <color rgb="FF1D609F"/>
      </top>
      <bottom/>
      <diagonal/>
    </border>
    <border>
      <left/>
      <right style="medium">
        <color rgb="FF1D609F"/>
      </right>
      <top/>
      <bottom/>
      <diagonal/>
    </border>
    <border>
      <left style="medium">
        <color rgb="FF1D609F"/>
      </left>
      <right/>
      <top/>
      <bottom/>
      <diagonal/>
    </border>
    <border>
      <left style="medium">
        <color rgb="FF1D609F"/>
      </left>
      <right/>
      <top/>
      <bottom style="medium">
        <color rgb="FF1D609F"/>
      </bottom>
      <diagonal/>
    </border>
    <border>
      <left/>
      <right/>
      <top/>
      <bottom style="medium">
        <color rgb="FF1D609F"/>
      </bottom>
      <diagonal/>
    </border>
    <border>
      <left/>
      <right style="medium">
        <color rgb="FF1D609F"/>
      </right>
      <top/>
      <bottom style="medium">
        <color rgb="FF1D609F"/>
      </bottom>
      <diagonal/>
    </border>
    <border>
      <left style="medium">
        <color rgb="FF1D609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1D609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1D609F"/>
      </right>
      <top style="thin">
        <color indexed="64"/>
      </top>
      <bottom/>
      <diagonal/>
    </border>
    <border>
      <left style="medium">
        <color rgb="FF1D609F"/>
      </left>
      <right/>
      <top/>
      <bottom style="thin">
        <color indexed="64"/>
      </bottom>
      <diagonal/>
    </border>
    <border>
      <left style="thick">
        <color rgb="FF1D609F"/>
      </left>
      <right/>
      <top style="thick">
        <color rgb="FF1D609F"/>
      </top>
      <bottom style="thick">
        <color rgb="FF1D609F"/>
      </bottom>
      <diagonal/>
    </border>
    <border>
      <left/>
      <right style="medium">
        <color rgb="FF1D609F"/>
      </right>
      <top style="thick">
        <color rgb="FF1D609F"/>
      </top>
      <bottom style="thick">
        <color rgb="FF1D609F"/>
      </bottom>
      <diagonal/>
    </border>
    <border>
      <left/>
      <right style="thick">
        <color rgb="FF1D609F"/>
      </right>
      <top/>
      <bottom/>
      <diagonal/>
    </border>
    <border>
      <left/>
      <right/>
      <top style="thick">
        <color rgb="FF1D609F"/>
      </top>
      <bottom style="thick">
        <color rgb="FF1D609F"/>
      </bottom>
      <diagonal/>
    </border>
    <border>
      <left/>
      <right style="thick">
        <color rgb="FF1D609F"/>
      </right>
      <top style="thick">
        <color rgb="FF1D609F"/>
      </top>
      <bottom style="thick">
        <color rgb="FF1D609F"/>
      </bottom>
      <diagonal/>
    </border>
    <border>
      <left style="thick">
        <color rgb="FF1D609F"/>
      </left>
      <right/>
      <top style="thick">
        <color rgb="FF1D609F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2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9" fillId="2" borderId="0" xfId="0" applyFont="1" applyFill="1"/>
    <xf numFmtId="0" fontId="6" fillId="2" borderId="0" xfId="0" applyFont="1" applyFill="1" applyAlignment="1">
      <alignment horizontal="right" vertical="center"/>
    </xf>
    <xf numFmtId="165" fontId="3" fillId="2" borderId="0" xfId="1" applyFont="1" applyFill="1" applyBorder="1" applyAlignment="1">
      <alignment horizontal="center" vertical="center"/>
    </xf>
    <xf numFmtId="167" fontId="0" fillId="0" borderId="0" xfId="0" applyNumberFormat="1"/>
    <xf numFmtId="167" fontId="0" fillId="0" borderId="1" xfId="0" applyNumberFormat="1" applyBorder="1" applyAlignment="1">
      <alignment horizontal="right"/>
    </xf>
    <xf numFmtId="167" fontId="14" fillId="0" borderId="0" xfId="0" applyNumberFormat="1" applyFont="1"/>
    <xf numFmtId="167" fontId="8" fillId="3" borderId="0" xfId="0" applyNumberFormat="1" applyFont="1" applyFill="1"/>
    <xf numFmtId="0" fontId="15" fillId="4" borderId="2" xfId="0" applyFont="1" applyFill="1" applyBorder="1" applyAlignment="1">
      <alignment horizontal="right" vertical="center"/>
    </xf>
    <xf numFmtId="167" fontId="0" fillId="0" borderId="2" xfId="0" applyNumberFormat="1" applyBorder="1" applyAlignment="1">
      <alignment horizontal="right"/>
    </xf>
    <xf numFmtId="0" fontId="5" fillId="2" borderId="0" xfId="0" applyFont="1" applyFill="1" applyAlignment="1">
      <alignment vertical="top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0" fillId="5" borderId="0" xfId="0" applyFill="1"/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65" fontId="3" fillId="5" borderId="0" xfId="1" applyFont="1" applyFill="1" applyBorder="1" applyAlignment="1">
      <alignment horizontal="center" vertical="center"/>
    </xf>
    <xf numFmtId="0" fontId="9" fillId="5" borderId="0" xfId="0" applyFont="1" applyFill="1"/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20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0" fillId="2" borderId="17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wrapText="1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5" fillId="4" borderId="1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right"/>
    </xf>
    <xf numFmtId="0" fontId="0" fillId="2" borderId="16" xfId="0" applyFill="1" applyBorder="1" applyAlignment="1">
      <alignment vertical="center"/>
    </xf>
    <xf numFmtId="165" fontId="3" fillId="5" borderId="16" xfId="1" applyFont="1" applyFill="1" applyBorder="1" applyAlignment="1">
      <alignment horizontal="center" vertical="center"/>
    </xf>
    <xf numFmtId="0" fontId="11" fillId="5" borderId="17" xfId="0" applyFont="1" applyFill="1" applyBorder="1"/>
    <xf numFmtId="43" fontId="10" fillId="5" borderId="16" xfId="2" applyFont="1" applyFill="1" applyBorder="1" applyAlignment="1">
      <alignment vertical="center"/>
    </xf>
    <xf numFmtId="0" fontId="9" fillId="5" borderId="16" xfId="0" applyFont="1" applyFill="1" applyBorder="1"/>
    <xf numFmtId="0" fontId="8" fillId="5" borderId="17" xfId="0" applyFont="1" applyFill="1" applyBorder="1"/>
    <xf numFmtId="0" fontId="8" fillId="2" borderId="17" xfId="0" applyFont="1" applyFill="1" applyBorder="1"/>
    <xf numFmtId="0" fontId="9" fillId="2" borderId="16" xfId="0" applyFont="1" applyFill="1" applyBorder="1"/>
    <xf numFmtId="0" fontId="22" fillId="6" borderId="21" xfId="0" applyFont="1" applyFill="1" applyBorder="1" applyAlignment="1">
      <alignment horizontal="left" vertical="center" wrapText="1" readingOrder="1"/>
    </xf>
    <xf numFmtId="0" fontId="22" fillId="6" borderId="2" xfId="0" applyFont="1" applyFill="1" applyBorder="1" applyAlignment="1">
      <alignment horizontal="left" vertical="center" wrapText="1" readingOrder="1"/>
    </xf>
    <xf numFmtId="0" fontId="22" fillId="6" borderId="22" xfId="0" applyFont="1" applyFill="1" applyBorder="1" applyAlignment="1">
      <alignment horizontal="left" vertical="center" wrapText="1" readingOrder="1"/>
    </xf>
    <xf numFmtId="0" fontId="23" fillId="5" borderId="21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left" vertical="center"/>
    </xf>
    <xf numFmtId="0" fontId="22" fillId="5" borderId="17" xfId="0" applyFont="1" applyFill="1" applyBorder="1" applyAlignment="1">
      <alignment horizontal="left" vertical="center"/>
    </xf>
    <xf numFmtId="0" fontId="22" fillId="2" borderId="17" xfId="0" applyFont="1" applyFill="1" applyBorder="1"/>
    <xf numFmtId="0" fontId="22" fillId="2" borderId="0" xfId="0" applyFont="1" applyFill="1"/>
    <xf numFmtId="0" fontId="22" fillId="2" borderId="18" xfId="0" applyFont="1" applyFill="1" applyBorder="1"/>
    <xf numFmtId="0" fontId="22" fillId="2" borderId="19" xfId="0" applyFont="1" applyFill="1" applyBorder="1"/>
    <xf numFmtId="0" fontId="22" fillId="5" borderId="0" xfId="0" applyFont="1" applyFill="1" applyAlignment="1">
      <alignment horizontal="left" vertical="center"/>
    </xf>
    <xf numFmtId="0" fontId="16" fillId="2" borderId="0" xfId="0" applyFont="1" applyFill="1"/>
    <xf numFmtId="0" fontId="16" fillId="2" borderId="16" xfId="0" applyFont="1" applyFill="1" applyBorder="1"/>
    <xf numFmtId="0" fontId="24" fillId="2" borderId="0" xfId="0" applyFont="1" applyFill="1"/>
    <xf numFmtId="0" fontId="17" fillId="2" borderId="0" xfId="0" applyFont="1" applyFill="1"/>
    <xf numFmtId="0" fontId="16" fillId="0" borderId="0" xfId="0" applyFont="1"/>
    <xf numFmtId="0" fontId="22" fillId="5" borderId="21" xfId="0" applyFont="1" applyFill="1" applyBorder="1" applyAlignment="1">
      <alignment horizontal="center" vertical="center"/>
    </xf>
    <xf numFmtId="167" fontId="22" fillId="0" borderId="2" xfId="0" applyNumberFormat="1" applyFont="1" applyBorder="1"/>
    <xf numFmtId="167" fontId="25" fillId="2" borderId="3" xfId="0" applyNumberFormat="1" applyFont="1" applyFill="1" applyBorder="1"/>
    <xf numFmtId="0" fontId="16" fillId="2" borderId="21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164" fontId="16" fillId="2" borderId="2" xfId="0" applyNumberFormat="1" applyFont="1" applyFill="1" applyBorder="1" applyAlignment="1" applyProtection="1">
      <alignment horizontal="center"/>
      <protection locked="0"/>
    </xf>
    <xf numFmtId="165" fontId="22" fillId="2" borderId="2" xfId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 applyProtection="1">
      <alignment horizontal="center"/>
      <protection locked="0"/>
    </xf>
    <xf numFmtId="165" fontId="22" fillId="2" borderId="4" xfId="1" applyFont="1" applyFill="1" applyBorder="1" applyAlignment="1" applyProtection="1">
      <alignment horizontal="center"/>
      <protection locked="0"/>
    </xf>
    <xf numFmtId="0" fontId="22" fillId="2" borderId="23" xfId="0" applyFont="1" applyFill="1" applyBorder="1" applyAlignment="1" applyProtection="1">
      <alignment horizontal="center"/>
      <protection locked="0"/>
    </xf>
    <xf numFmtId="0" fontId="19" fillId="2" borderId="17" xfId="0" applyFont="1" applyFill="1" applyBorder="1" applyAlignment="1">
      <alignment vertical="top"/>
    </xf>
    <xf numFmtId="0" fontId="31" fillId="2" borderId="3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horizontal="left" vertical="top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167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67" fontId="22" fillId="0" borderId="10" xfId="0" applyNumberFormat="1" applyFont="1" applyBorder="1" applyAlignment="1">
      <alignment horizontal="right"/>
    </xf>
    <xf numFmtId="167" fontId="22" fillId="0" borderId="1" xfId="0" applyNumberFormat="1" applyFont="1" applyBorder="1" applyAlignment="1">
      <alignment horizontal="right"/>
    </xf>
    <xf numFmtId="167" fontId="27" fillId="2" borderId="3" xfId="0" applyNumberFormat="1" applyFont="1" applyFill="1" applyBorder="1" applyAlignment="1">
      <alignment horizontal="right"/>
    </xf>
    <xf numFmtId="9" fontId="22" fillId="0" borderId="2" xfId="3" applyFont="1" applyBorder="1" applyAlignment="1">
      <alignment horizontal="center"/>
    </xf>
    <xf numFmtId="164" fontId="32" fillId="2" borderId="2" xfId="0" applyNumberFormat="1" applyFont="1" applyFill="1" applyBorder="1" applyAlignment="1">
      <alignment horizontal="center"/>
    </xf>
    <xf numFmtId="0" fontId="22" fillId="6" borderId="6" xfId="0" applyFont="1" applyFill="1" applyBorder="1" applyAlignment="1">
      <alignment horizontal="right" vertical="center"/>
    </xf>
    <xf numFmtId="0" fontId="22" fillId="6" borderId="7" xfId="0" applyFont="1" applyFill="1" applyBorder="1" applyAlignment="1">
      <alignment horizontal="right" vertical="center"/>
    </xf>
    <xf numFmtId="0" fontId="22" fillId="6" borderId="8" xfId="0" applyFont="1" applyFill="1" applyBorder="1" applyAlignment="1">
      <alignment horizontal="right" vertical="center"/>
    </xf>
    <xf numFmtId="0" fontId="22" fillId="6" borderId="9" xfId="0" applyFont="1" applyFill="1" applyBorder="1" applyAlignment="1">
      <alignment horizontal="right" vertical="center"/>
    </xf>
    <xf numFmtId="0" fontId="22" fillId="6" borderId="6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  <xf numFmtId="165" fontId="28" fillId="2" borderId="25" xfId="1" applyFont="1" applyFill="1" applyBorder="1" applyAlignment="1">
      <alignment horizontal="center" vertical="center"/>
    </xf>
    <xf numFmtId="165" fontId="28" fillId="2" borderId="26" xfId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right" vertical="center"/>
    </xf>
    <xf numFmtId="0" fontId="27" fillId="2" borderId="17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29" fillId="2" borderId="17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0" fontId="29" fillId="2" borderId="27" xfId="0" applyFont="1" applyFill="1" applyBorder="1" applyAlignment="1">
      <alignment horizontal="right" vertical="center"/>
    </xf>
    <xf numFmtId="165" fontId="30" fillId="2" borderId="28" xfId="1" applyFont="1" applyFill="1" applyBorder="1" applyAlignment="1">
      <alignment horizontal="center" vertical="center"/>
    </xf>
    <xf numFmtId="165" fontId="30" fillId="2" borderId="29" xfId="1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166" fontId="30" fillId="2" borderId="30" xfId="1" applyNumberFormat="1" applyFont="1" applyFill="1" applyBorder="1" applyAlignment="1" applyProtection="1">
      <alignment horizontal="center" vertical="center"/>
      <protection locked="0"/>
    </xf>
    <xf numFmtId="166" fontId="30" fillId="2" borderId="12" xfId="1" applyNumberFormat="1" applyFont="1" applyFill="1" applyBorder="1" applyAlignment="1" applyProtection="1">
      <alignment horizontal="center" vertical="center"/>
      <protection locked="0"/>
    </xf>
    <xf numFmtId="0" fontId="31" fillId="2" borderId="11" xfId="0" applyFont="1" applyFill="1" applyBorder="1" applyAlignment="1">
      <alignment horizontal="left" wrapText="1"/>
    </xf>
    <xf numFmtId="0" fontId="31" fillId="2" borderId="0" xfId="0" applyFont="1" applyFill="1" applyAlignment="1">
      <alignment horizontal="left" wrapText="1"/>
    </xf>
    <xf numFmtId="0" fontId="26" fillId="6" borderId="17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 applyProtection="1">
      <alignment horizontal="center" vertical="center"/>
      <protection locked="0"/>
    </xf>
    <xf numFmtId="0" fontId="22" fillId="5" borderId="17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27" fillId="2" borderId="24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left"/>
    </xf>
  </cellXfs>
  <cellStyles count="4">
    <cellStyle name="Euro" xfId="1" xr:uid="{478B81F7-83D1-474C-BB34-DBF3A2BF7F1E}"/>
    <cellStyle name="Komma" xfId="2" builtinId="3"/>
    <cellStyle name="Prozent" xfId="3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771525</xdr:colOff>
      <xdr:row>0</xdr:row>
      <xdr:rowOff>76200</xdr:rowOff>
    </xdr:from>
    <xdr:to>
      <xdr:col>11</xdr:col>
      <xdr:colOff>504825</xdr:colOff>
      <xdr:row>3</xdr:row>
      <xdr:rowOff>190500</xdr:rowOff>
    </xdr:to>
    <xdr:pic>
      <xdr:nvPicPr>
        <xdr:cNvPr id="1101" name="Grafik 1">
          <a:extLst>
            <a:ext uri="{FF2B5EF4-FFF2-40B4-BE49-F238E27FC236}">
              <a16:creationId xmlns:a16="http://schemas.microsoft.com/office/drawing/2014/main" id="{7A290D6E-34A9-5B20-5CE3-F6A4736A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6200"/>
          <a:ext cx="1514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762000</xdr:colOff>
      <xdr:row>38</xdr:row>
      <xdr:rowOff>76200</xdr:rowOff>
    </xdr:from>
    <xdr:to>
      <xdr:col>11</xdr:col>
      <xdr:colOff>495300</xdr:colOff>
      <xdr:row>41</xdr:row>
      <xdr:rowOff>247650</xdr:rowOff>
    </xdr:to>
    <xdr:pic>
      <xdr:nvPicPr>
        <xdr:cNvPr id="1102" name="Grafik 4">
          <a:extLst>
            <a:ext uri="{FF2B5EF4-FFF2-40B4-BE49-F238E27FC236}">
              <a16:creationId xmlns:a16="http://schemas.microsoft.com/office/drawing/2014/main" id="{CF94FD16-2FC6-6BEE-639E-C65C87AD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7077075"/>
          <a:ext cx="1514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B266-B6B7-4FDF-997F-8DAD79645FBC}">
  <sheetPr>
    <pageSetUpPr fitToPage="1"/>
  </sheetPr>
  <dimension ref="A1:W69"/>
  <sheetViews>
    <sheetView tabSelected="1" topLeftCell="A31" zoomScaleNormal="100" workbookViewId="0">
      <selection activeCell="U54" sqref="U54"/>
    </sheetView>
  </sheetViews>
  <sheetFormatPr baseColWidth="10" defaultColWidth="9.140625" defaultRowHeight="12.75"/>
  <cols>
    <col min="1" max="1" width="11.7109375" customWidth="1"/>
    <col min="2" max="2" width="6" bestFit="1" customWidth="1"/>
    <col min="3" max="4" width="18.7109375" customWidth="1"/>
    <col min="5" max="5" width="12" customWidth="1"/>
    <col min="6" max="6" width="9.85546875" customWidth="1"/>
    <col min="7" max="7" width="6.7109375" customWidth="1"/>
    <col min="8" max="10" width="13.85546875" customWidth="1"/>
    <col min="11" max="11" width="12.85546875" customWidth="1"/>
    <col min="12" max="12" width="8.42578125" customWidth="1"/>
    <col min="13" max="13" width="14.42578125" hidden="1" customWidth="1"/>
    <col min="14" max="18" width="11.85546875" hidden="1" customWidth="1"/>
    <col min="19" max="256" width="11.42578125" customWidth="1"/>
  </cols>
  <sheetData>
    <row r="1" spans="1:23" ht="15.75" customHeight="1">
      <c r="A1" s="40"/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23" ht="15.75" customHeight="1">
      <c r="A2" s="116" t="s">
        <v>0</v>
      </c>
      <c r="B2" s="117"/>
      <c r="C2" s="117"/>
      <c r="D2" s="117"/>
      <c r="E2" s="3"/>
      <c r="F2" s="4"/>
      <c r="G2" s="4"/>
      <c r="H2" s="4"/>
      <c r="I2" s="4"/>
      <c r="J2" s="4"/>
      <c r="K2" s="4"/>
      <c r="L2" s="31"/>
    </row>
    <row r="3" spans="1:23" ht="15.75" customHeight="1">
      <c r="A3" s="116"/>
      <c r="B3" s="117"/>
      <c r="C3" s="117"/>
      <c r="D3" s="117"/>
      <c r="E3" s="3"/>
      <c r="F3" s="4"/>
      <c r="G3" s="4"/>
      <c r="H3" s="4"/>
      <c r="I3" s="4"/>
      <c r="J3" s="4"/>
      <c r="K3" s="4"/>
      <c r="L3" s="31"/>
    </row>
    <row r="4" spans="1:23" s="1" customFormat="1" ht="30" customHeight="1">
      <c r="A4" s="120" t="s">
        <v>1</v>
      </c>
      <c r="B4" s="121"/>
      <c r="C4" s="121"/>
      <c r="D4" s="121"/>
      <c r="E4" s="121"/>
      <c r="F4" s="121"/>
      <c r="G4" s="121"/>
      <c r="H4" s="5"/>
      <c r="I4" s="6"/>
      <c r="J4" s="6"/>
      <c r="K4" s="5"/>
      <c r="L4" s="41"/>
    </row>
    <row r="5" spans="1:23" ht="40.5" customHeight="1">
      <c r="A5" s="49" t="s">
        <v>2</v>
      </c>
      <c r="B5" s="50" t="s">
        <v>3</v>
      </c>
      <c r="C5" s="50" t="s">
        <v>4</v>
      </c>
      <c r="D5" s="50" t="s">
        <v>5</v>
      </c>
      <c r="E5" s="50" t="s">
        <v>6</v>
      </c>
      <c r="F5" s="50" t="s">
        <v>7</v>
      </c>
      <c r="G5" s="50" t="s">
        <v>8</v>
      </c>
      <c r="H5" s="50" t="s">
        <v>9</v>
      </c>
      <c r="I5" s="50" t="s">
        <v>10</v>
      </c>
      <c r="J5" s="50" t="s">
        <v>11</v>
      </c>
      <c r="K5" s="50" t="s">
        <v>12</v>
      </c>
      <c r="L5" s="51" t="s">
        <v>13</v>
      </c>
      <c r="M5" s="2"/>
    </row>
    <row r="6" spans="1:23" s="1" customFormat="1" ht="17.25" customHeight="1">
      <c r="A6" s="52" t="s">
        <v>14</v>
      </c>
      <c r="B6" s="52" t="s">
        <v>14</v>
      </c>
      <c r="C6" s="52" t="s">
        <v>15</v>
      </c>
      <c r="D6" s="52" t="s">
        <v>15</v>
      </c>
      <c r="E6" s="52" t="s">
        <v>14</v>
      </c>
      <c r="F6" s="52" t="s">
        <v>16</v>
      </c>
      <c r="G6" s="52" t="s">
        <v>17</v>
      </c>
      <c r="H6" s="52" t="s">
        <v>16</v>
      </c>
      <c r="I6" s="52" t="s">
        <v>16</v>
      </c>
      <c r="J6" s="52" t="s">
        <v>16</v>
      </c>
      <c r="K6" s="52" t="s">
        <v>18</v>
      </c>
      <c r="L6" s="52" t="s">
        <v>14</v>
      </c>
      <c r="M6" s="39" t="s">
        <v>19</v>
      </c>
      <c r="N6" s="14" t="s">
        <v>20</v>
      </c>
      <c r="O6" s="14" t="s">
        <v>21</v>
      </c>
      <c r="P6" s="14" t="s">
        <v>22</v>
      </c>
      <c r="Q6" s="14" t="s">
        <v>23</v>
      </c>
    </row>
    <row r="7" spans="1:23">
      <c r="A7" s="68"/>
      <c r="B7" s="69"/>
      <c r="C7" s="70"/>
      <c r="D7" s="70"/>
      <c r="E7" s="69"/>
      <c r="F7" s="71"/>
      <c r="G7" s="69"/>
      <c r="H7" s="71" t="s">
        <v>24</v>
      </c>
      <c r="I7" s="71"/>
      <c r="J7" s="71" t="s">
        <v>24</v>
      </c>
      <c r="K7" s="72">
        <v>0</v>
      </c>
      <c r="L7" s="73">
        <v>1</v>
      </c>
      <c r="M7" s="11">
        <f t="shared" ref="M7:M23" si="0">K7/L7</f>
        <v>0</v>
      </c>
      <c r="N7" s="15" t="str">
        <f>IF($L$7=1,"0,00 €",IF($L$7=2,$K$7/2, IF($L$7=3,$K$7/3, IF($L$7=4,$K$7/4, IF($L$7=5,$K$7/5)))))</f>
        <v>0,00 €</v>
      </c>
      <c r="O7" s="15" t="str">
        <f>IF(L7=1,"0,00 €",IF(L7=2,"0,00 €", IF(L7=3,K7/3, IF(L7=4,K7/4, IF(L7=5,K7/5)))))</f>
        <v>0,00 €</v>
      </c>
      <c r="P7" s="15" t="str">
        <f>IF(L7=1,"0,00 €",IF(L7=2,"0,00 €", IF(L7=3,"0,00 €", IF(L7=4,K7/4, IF(L7=5,K7/5)))))</f>
        <v>0,00 €</v>
      </c>
      <c r="Q7" s="15" t="str">
        <f>IF(L7=1,"0,00 €",IF(L7=2,"0,00 €", IF(L7=3,"0,00 €", IF(L7=4,"0,00 €", IF(L7=5,K7/5)))))</f>
        <v>0,00 €</v>
      </c>
      <c r="R7" t="s">
        <v>24</v>
      </c>
    </row>
    <row r="8" spans="1:23">
      <c r="A8" s="68"/>
      <c r="B8" s="69"/>
      <c r="C8" s="70"/>
      <c r="D8" s="70"/>
      <c r="E8" s="69"/>
      <c r="F8" s="71"/>
      <c r="G8" s="69"/>
      <c r="H8" s="71"/>
      <c r="I8" s="71"/>
      <c r="J8" s="71"/>
      <c r="K8" s="72">
        <v>0</v>
      </c>
      <c r="L8" s="73">
        <v>1</v>
      </c>
      <c r="M8" s="11">
        <f t="shared" si="0"/>
        <v>0</v>
      </c>
      <c r="N8" s="15" t="str">
        <f t="shared" ref="N8:N23" si="1">IF(L8=1,"0,00 €",IF(L8=2,K8/2, IF(L8=3,K8/3, IF(L8=4,K8/4, IF(L8=5,K8/5)))))</f>
        <v>0,00 €</v>
      </c>
      <c r="O8" s="15" t="str">
        <f t="shared" ref="O8:O23" si="2">IF(L8=1,"0,00 €",IF(L8=2,"0,00 €", IF(L8=3,K8/3, IF(L8=4,K8/4, IF(L8=5,K8/5)))))</f>
        <v>0,00 €</v>
      </c>
      <c r="P8" s="15" t="str">
        <f t="shared" ref="P8:P23" si="3">IF(L8=1,"0,00 €",IF(L8=2,"0,00 €", IF(L8=3,"0,00 €", IF(L8=4,K8/4, IF(L8=5,K8/5)))))</f>
        <v>0,00 €</v>
      </c>
      <c r="Q8" s="15" t="str">
        <f t="shared" ref="Q8:Q23" si="4">IF(L8=1,"0,00 €",IF(L8=2,"0,00 €", IF(L8=3,"0,00 €", IF(L8=4,"0,00 €", IF(L8=5,K8/5)))))</f>
        <v>0,00 €</v>
      </c>
    </row>
    <row r="9" spans="1:23">
      <c r="A9" s="68"/>
      <c r="B9" s="69"/>
      <c r="C9" s="70"/>
      <c r="D9" s="70"/>
      <c r="E9" s="69"/>
      <c r="F9" s="71"/>
      <c r="G9" s="69"/>
      <c r="H9" s="71"/>
      <c r="I9" s="71"/>
      <c r="J9" s="71"/>
      <c r="K9" s="72">
        <v>0</v>
      </c>
      <c r="L9" s="73">
        <v>1</v>
      </c>
      <c r="M9" s="11">
        <f t="shared" si="0"/>
        <v>0</v>
      </c>
      <c r="N9" s="15" t="str">
        <f t="shared" si="1"/>
        <v>0,00 €</v>
      </c>
      <c r="O9" s="15" t="str">
        <f t="shared" si="2"/>
        <v>0,00 €</v>
      </c>
      <c r="P9" s="15" t="str">
        <f t="shared" si="3"/>
        <v>0,00 €</v>
      </c>
      <c r="Q9" s="15" t="str">
        <f t="shared" si="4"/>
        <v>0,00 €</v>
      </c>
    </row>
    <row r="10" spans="1:23">
      <c r="A10" s="68"/>
      <c r="B10" s="69"/>
      <c r="C10" s="70"/>
      <c r="D10" s="70"/>
      <c r="E10" s="69"/>
      <c r="F10" s="71"/>
      <c r="G10" s="69"/>
      <c r="H10" s="71"/>
      <c r="I10" s="71"/>
      <c r="J10" s="71"/>
      <c r="K10" s="72">
        <v>0</v>
      </c>
      <c r="L10" s="73">
        <v>1</v>
      </c>
      <c r="M10" s="11">
        <f t="shared" si="0"/>
        <v>0</v>
      </c>
      <c r="N10" s="15" t="str">
        <f t="shared" si="1"/>
        <v>0,00 €</v>
      </c>
      <c r="O10" s="15" t="str">
        <f t="shared" si="2"/>
        <v>0,00 €</v>
      </c>
      <c r="P10" s="15" t="str">
        <f t="shared" si="3"/>
        <v>0,00 €</v>
      </c>
      <c r="Q10" s="15" t="str">
        <f t="shared" si="4"/>
        <v>0,00 €</v>
      </c>
    </row>
    <row r="11" spans="1:23">
      <c r="A11" s="68"/>
      <c r="B11" s="69"/>
      <c r="C11" s="70"/>
      <c r="D11" s="70"/>
      <c r="E11" s="69"/>
      <c r="F11" s="71"/>
      <c r="G11" s="69"/>
      <c r="H11" s="71"/>
      <c r="I11" s="71"/>
      <c r="J11" s="71"/>
      <c r="K11" s="72">
        <v>0</v>
      </c>
      <c r="L11" s="73">
        <v>1</v>
      </c>
      <c r="M11" s="11">
        <f t="shared" si="0"/>
        <v>0</v>
      </c>
      <c r="N11" s="15" t="str">
        <f t="shared" si="1"/>
        <v>0,00 €</v>
      </c>
      <c r="O11" s="15" t="str">
        <f t="shared" si="2"/>
        <v>0,00 €</v>
      </c>
      <c r="P11" s="15" t="str">
        <f t="shared" si="3"/>
        <v>0,00 €</v>
      </c>
      <c r="Q11" s="15" t="str">
        <f t="shared" si="4"/>
        <v>0,00 €</v>
      </c>
    </row>
    <row r="12" spans="1:23">
      <c r="A12" s="68"/>
      <c r="B12" s="69"/>
      <c r="C12" s="70"/>
      <c r="D12" s="70"/>
      <c r="E12" s="69"/>
      <c r="F12" s="71"/>
      <c r="G12" s="69"/>
      <c r="H12" s="71"/>
      <c r="I12" s="71"/>
      <c r="J12" s="71"/>
      <c r="K12" s="72">
        <v>0</v>
      </c>
      <c r="L12" s="73">
        <v>1</v>
      </c>
      <c r="M12" s="11">
        <f t="shared" si="0"/>
        <v>0</v>
      </c>
      <c r="N12" s="15" t="str">
        <f t="shared" si="1"/>
        <v>0,00 €</v>
      </c>
      <c r="O12" s="15" t="str">
        <f t="shared" si="2"/>
        <v>0,00 €</v>
      </c>
      <c r="P12" s="15" t="str">
        <f t="shared" si="3"/>
        <v>0,00 €</v>
      </c>
      <c r="Q12" s="15" t="str">
        <f t="shared" si="4"/>
        <v>0,00 €</v>
      </c>
    </row>
    <row r="13" spans="1:23">
      <c r="A13" s="68"/>
      <c r="B13" s="69"/>
      <c r="C13" s="70"/>
      <c r="D13" s="70"/>
      <c r="E13" s="69"/>
      <c r="F13" s="71"/>
      <c r="G13" s="69"/>
      <c r="H13" s="71"/>
      <c r="I13" s="71"/>
      <c r="J13" s="71"/>
      <c r="K13" s="72">
        <v>0</v>
      </c>
      <c r="L13" s="73">
        <v>1</v>
      </c>
      <c r="M13" s="11">
        <f t="shared" si="0"/>
        <v>0</v>
      </c>
      <c r="N13" s="15" t="str">
        <f t="shared" si="1"/>
        <v>0,00 €</v>
      </c>
      <c r="O13" s="15" t="str">
        <f t="shared" si="2"/>
        <v>0,00 €</v>
      </c>
      <c r="P13" s="15" t="str">
        <f t="shared" si="3"/>
        <v>0,00 €</v>
      </c>
      <c r="Q13" s="15" t="str">
        <f t="shared" si="4"/>
        <v>0,00 €</v>
      </c>
    </row>
    <row r="14" spans="1:23">
      <c r="A14" s="68"/>
      <c r="B14" s="69"/>
      <c r="C14" s="70"/>
      <c r="D14" s="70"/>
      <c r="E14" s="69"/>
      <c r="F14" s="71"/>
      <c r="G14" s="69"/>
      <c r="H14" s="71"/>
      <c r="I14" s="71"/>
      <c r="J14" s="71"/>
      <c r="K14" s="72">
        <v>0</v>
      </c>
      <c r="L14" s="73">
        <v>1</v>
      </c>
      <c r="M14" s="11">
        <f t="shared" si="0"/>
        <v>0</v>
      </c>
      <c r="N14" s="15" t="str">
        <f t="shared" si="1"/>
        <v>0,00 €</v>
      </c>
      <c r="O14" s="15" t="str">
        <f t="shared" si="2"/>
        <v>0,00 €</v>
      </c>
      <c r="P14" s="15" t="str">
        <f t="shared" si="3"/>
        <v>0,00 €</v>
      </c>
      <c r="Q14" s="15" t="str">
        <f t="shared" si="4"/>
        <v>0,00 €</v>
      </c>
    </row>
    <row r="15" spans="1:23">
      <c r="A15" s="68"/>
      <c r="B15" s="69"/>
      <c r="C15" s="70"/>
      <c r="D15" s="70"/>
      <c r="E15" s="69"/>
      <c r="F15" s="71"/>
      <c r="G15" s="69"/>
      <c r="H15" s="71"/>
      <c r="I15" s="71"/>
      <c r="J15" s="71"/>
      <c r="K15" s="72">
        <v>0</v>
      </c>
      <c r="L15" s="73">
        <v>1</v>
      </c>
      <c r="M15" s="11">
        <f t="shared" si="0"/>
        <v>0</v>
      </c>
      <c r="N15" s="15" t="str">
        <f t="shared" si="1"/>
        <v>0,00 €</v>
      </c>
      <c r="O15" s="15" t="str">
        <f t="shared" si="2"/>
        <v>0,00 €</v>
      </c>
      <c r="P15" s="15" t="str">
        <f t="shared" si="3"/>
        <v>0,00 €</v>
      </c>
      <c r="Q15" s="15" t="str">
        <f t="shared" si="4"/>
        <v>0,00 €</v>
      </c>
      <c r="W15" t="s">
        <v>24</v>
      </c>
    </row>
    <row r="16" spans="1:23">
      <c r="A16" s="68"/>
      <c r="B16" s="69"/>
      <c r="C16" s="70"/>
      <c r="D16" s="70"/>
      <c r="E16" s="69"/>
      <c r="F16" s="71"/>
      <c r="G16" s="69"/>
      <c r="H16" s="71"/>
      <c r="I16" s="71"/>
      <c r="J16" s="71"/>
      <c r="K16" s="72">
        <v>0</v>
      </c>
      <c r="L16" s="73">
        <v>1</v>
      </c>
      <c r="M16" s="11">
        <f t="shared" si="0"/>
        <v>0</v>
      </c>
      <c r="N16" s="15" t="str">
        <f t="shared" si="1"/>
        <v>0,00 €</v>
      </c>
      <c r="O16" s="15" t="str">
        <f t="shared" si="2"/>
        <v>0,00 €</v>
      </c>
      <c r="P16" s="15" t="str">
        <f t="shared" si="3"/>
        <v>0,00 €</v>
      </c>
      <c r="Q16" s="15" t="str">
        <f t="shared" si="4"/>
        <v>0,00 €</v>
      </c>
    </row>
    <row r="17" spans="1:19">
      <c r="A17" s="68"/>
      <c r="B17" s="69"/>
      <c r="C17" s="70"/>
      <c r="D17" s="70"/>
      <c r="E17" s="69"/>
      <c r="F17" s="71"/>
      <c r="G17" s="69"/>
      <c r="H17" s="71"/>
      <c r="I17" s="71"/>
      <c r="J17" s="71"/>
      <c r="K17" s="72">
        <v>0</v>
      </c>
      <c r="L17" s="73">
        <v>1</v>
      </c>
      <c r="M17" s="11">
        <f t="shared" si="0"/>
        <v>0</v>
      </c>
      <c r="N17" s="15" t="str">
        <f t="shared" si="1"/>
        <v>0,00 €</v>
      </c>
      <c r="O17" s="15" t="str">
        <f t="shared" si="2"/>
        <v>0,00 €</v>
      </c>
      <c r="P17" s="15" t="str">
        <f t="shared" si="3"/>
        <v>0,00 €</v>
      </c>
      <c r="Q17" s="15" t="str">
        <f t="shared" si="4"/>
        <v>0,00 €</v>
      </c>
    </row>
    <row r="18" spans="1:19">
      <c r="A18" s="68"/>
      <c r="B18" s="69"/>
      <c r="C18" s="70"/>
      <c r="D18" s="70"/>
      <c r="E18" s="69"/>
      <c r="F18" s="71"/>
      <c r="G18" s="69"/>
      <c r="H18" s="71"/>
      <c r="I18" s="71"/>
      <c r="J18" s="71"/>
      <c r="K18" s="72">
        <v>0</v>
      </c>
      <c r="L18" s="73">
        <v>1</v>
      </c>
      <c r="M18" s="11">
        <f t="shared" si="0"/>
        <v>0</v>
      </c>
      <c r="N18" s="15" t="str">
        <f t="shared" si="1"/>
        <v>0,00 €</v>
      </c>
      <c r="O18" s="15" t="str">
        <f t="shared" si="2"/>
        <v>0,00 €</v>
      </c>
      <c r="P18" s="15" t="str">
        <f t="shared" si="3"/>
        <v>0,00 €</v>
      </c>
      <c r="Q18" s="15" t="str">
        <f t="shared" si="4"/>
        <v>0,00 €</v>
      </c>
    </row>
    <row r="19" spans="1:19">
      <c r="A19" s="68"/>
      <c r="B19" s="69"/>
      <c r="C19" s="70"/>
      <c r="D19" s="70"/>
      <c r="E19" s="69"/>
      <c r="F19" s="71"/>
      <c r="G19" s="69"/>
      <c r="H19" s="71"/>
      <c r="I19" s="71"/>
      <c r="J19" s="71"/>
      <c r="K19" s="72">
        <v>0</v>
      </c>
      <c r="L19" s="73">
        <v>1</v>
      </c>
      <c r="M19" s="11">
        <f t="shared" si="0"/>
        <v>0</v>
      </c>
      <c r="N19" s="15" t="str">
        <f t="shared" si="1"/>
        <v>0,00 €</v>
      </c>
      <c r="O19" s="15" t="str">
        <f t="shared" si="2"/>
        <v>0,00 €</v>
      </c>
      <c r="P19" s="15" t="str">
        <f t="shared" si="3"/>
        <v>0,00 €</v>
      </c>
      <c r="Q19" s="15" t="str">
        <f t="shared" si="4"/>
        <v>0,00 €</v>
      </c>
    </row>
    <row r="20" spans="1:19">
      <c r="A20" s="68"/>
      <c r="B20" s="69"/>
      <c r="C20" s="70"/>
      <c r="D20" s="70"/>
      <c r="E20" s="69"/>
      <c r="F20" s="71"/>
      <c r="G20" s="69"/>
      <c r="H20" s="71"/>
      <c r="I20" s="71"/>
      <c r="J20" s="71"/>
      <c r="K20" s="72">
        <v>0</v>
      </c>
      <c r="L20" s="73">
        <v>1</v>
      </c>
      <c r="M20" s="11">
        <f t="shared" si="0"/>
        <v>0</v>
      </c>
      <c r="N20" s="15" t="str">
        <f t="shared" si="1"/>
        <v>0,00 €</v>
      </c>
      <c r="O20" s="15" t="str">
        <f t="shared" si="2"/>
        <v>0,00 €</v>
      </c>
      <c r="P20" s="15" t="str">
        <f t="shared" si="3"/>
        <v>0,00 €</v>
      </c>
      <c r="Q20" s="15" t="str">
        <f t="shared" si="4"/>
        <v>0,00 €</v>
      </c>
    </row>
    <row r="21" spans="1:19">
      <c r="A21" s="68"/>
      <c r="B21" s="69"/>
      <c r="C21" s="70"/>
      <c r="D21" s="70"/>
      <c r="E21" s="69"/>
      <c r="F21" s="71"/>
      <c r="G21" s="69"/>
      <c r="H21" s="71"/>
      <c r="I21" s="71"/>
      <c r="J21" s="71"/>
      <c r="K21" s="72">
        <v>0</v>
      </c>
      <c r="L21" s="73">
        <v>1</v>
      </c>
      <c r="M21" s="11">
        <f t="shared" si="0"/>
        <v>0</v>
      </c>
      <c r="N21" s="15" t="str">
        <f t="shared" si="1"/>
        <v>0,00 €</v>
      </c>
      <c r="O21" s="15" t="str">
        <f t="shared" si="2"/>
        <v>0,00 €</v>
      </c>
      <c r="P21" s="15" t="str">
        <f t="shared" si="3"/>
        <v>0,00 €</v>
      </c>
      <c r="Q21" s="15" t="str">
        <f t="shared" si="4"/>
        <v>0,00 €</v>
      </c>
    </row>
    <row r="22" spans="1:19">
      <c r="A22" s="68"/>
      <c r="B22" s="69"/>
      <c r="C22" s="70"/>
      <c r="D22" s="70"/>
      <c r="E22" s="69"/>
      <c r="F22" s="71"/>
      <c r="G22" s="69"/>
      <c r="H22" s="71"/>
      <c r="I22" s="71"/>
      <c r="J22" s="71"/>
      <c r="K22" s="72">
        <v>0</v>
      </c>
      <c r="L22" s="73">
        <v>1</v>
      </c>
      <c r="M22" s="11">
        <f t="shared" si="0"/>
        <v>0</v>
      </c>
      <c r="N22" s="15" t="str">
        <f t="shared" si="1"/>
        <v>0,00 €</v>
      </c>
      <c r="O22" s="15" t="str">
        <f t="shared" si="2"/>
        <v>0,00 €</v>
      </c>
      <c r="P22" s="15" t="str">
        <f t="shared" si="3"/>
        <v>0,00 €</v>
      </c>
      <c r="Q22" s="15" t="str">
        <f t="shared" si="4"/>
        <v>0,00 €</v>
      </c>
    </row>
    <row r="23" spans="1:19" ht="13.5" thickBot="1">
      <c r="A23" s="68"/>
      <c r="B23" s="69"/>
      <c r="C23" s="70"/>
      <c r="D23" s="70"/>
      <c r="E23" s="69"/>
      <c r="F23" s="71"/>
      <c r="G23" s="69"/>
      <c r="H23" s="71"/>
      <c r="I23" s="71"/>
      <c r="J23" s="71"/>
      <c r="K23" s="74">
        <v>0</v>
      </c>
      <c r="L23" s="75">
        <v>1</v>
      </c>
      <c r="M23" s="11">
        <f t="shared" si="0"/>
        <v>0</v>
      </c>
      <c r="N23" s="15" t="str">
        <f t="shared" si="1"/>
        <v>0,00 €</v>
      </c>
      <c r="O23" s="15" t="str">
        <f t="shared" si="2"/>
        <v>0,00 €</v>
      </c>
      <c r="P23" s="15" t="str">
        <f t="shared" si="3"/>
        <v>0,00 €</v>
      </c>
      <c r="Q23" s="15" t="str">
        <f t="shared" si="4"/>
        <v>0,00 €</v>
      </c>
    </row>
    <row r="24" spans="1:19" ht="19.5" thickTop="1" thickBot="1">
      <c r="A24" s="76"/>
      <c r="B24" s="60"/>
      <c r="C24" s="60"/>
      <c r="D24" s="60"/>
      <c r="E24" s="60"/>
      <c r="F24" s="60"/>
      <c r="G24" s="102" t="s">
        <v>25</v>
      </c>
      <c r="H24" s="102"/>
      <c r="I24" s="102"/>
      <c r="J24" s="102"/>
      <c r="K24" s="100">
        <f>SUM(K7:K23)</f>
        <v>0</v>
      </c>
      <c r="L24" s="101"/>
      <c r="M24" s="12">
        <f>SUM(M7:M23)</f>
        <v>0</v>
      </c>
      <c r="N24" s="12">
        <f>SUM(N7:N23)</f>
        <v>0</v>
      </c>
      <c r="O24" s="12">
        <f>SUM(O7:O23)</f>
        <v>0</v>
      </c>
      <c r="P24" s="12">
        <f>SUM(P7:P23)</f>
        <v>0</v>
      </c>
      <c r="Q24" s="12">
        <f>SUM(Q7:Q23)</f>
        <v>0</v>
      </c>
      <c r="R24" s="13">
        <f>SUM(M24:Q24)</f>
        <v>0</v>
      </c>
      <c r="S24" s="24"/>
    </row>
    <row r="25" spans="1:19" ht="12.75" customHeight="1" thickTop="1">
      <c r="A25" s="53" t="s">
        <v>26</v>
      </c>
      <c r="B25" s="19"/>
      <c r="C25" s="19"/>
      <c r="D25" s="19"/>
      <c r="E25" s="19"/>
      <c r="F25" s="19"/>
      <c r="G25" s="20"/>
      <c r="H25" s="20"/>
      <c r="I25" s="20"/>
      <c r="J25" s="21"/>
      <c r="K25" s="22"/>
      <c r="L25" s="42"/>
      <c r="M25" s="10" t="s">
        <v>24</v>
      </c>
    </row>
    <row r="26" spans="1:19" ht="12.75" customHeight="1">
      <c r="A26" s="43"/>
      <c r="B26" s="19"/>
      <c r="C26" s="19"/>
      <c r="D26" s="19"/>
      <c r="E26" s="19"/>
      <c r="F26" s="19"/>
      <c r="G26" s="20"/>
      <c r="H26" s="20"/>
      <c r="I26" s="20"/>
      <c r="J26" s="21"/>
      <c r="K26" s="22"/>
      <c r="L26" s="42"/>
      <c r="M26" s="10" t="s">
        <v>24</v>
      </c>
    </row>
    <row r="27" spans="1:19" ht="12.75" customHeight="1">
      <c r="A27" s="118" t="s">
        <v>27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44"/>
    </row>
    <row r="28" spans="1:19">
      <c r="A28" s="118" t="s">
        <v>28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45"/>
    </row>
    <row r="29" spans="1:19">
      <c r="A29" s="46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45"/>
    </row>
    <row r="30" spans="1:19">
      <c r="A30" s="46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45"/>
    </row>
    <row r="31" spans="1:19">
      <c r="A31" s="47"/>
      <c r="B31" s="7"/>
      <c r="C31" s="7"/>
      <c r="D31" s="7"/>
      <c r="E31" s="7"/>
      <c r="F31" s="7"/>
      <c r="G31" s="7"/>
      <c r="H31" s="7"/>
      <c r="I31" s="7"/>
      <c r="J31" s="7"/>
      <c r="K31" s="7"/>
      <c r="L31" s="48"/>
    </row>
    <row r="32" spans="1:19">
      <c r="A32" s="54" t="s">
        <v>3</v>
      </c>
      <c r="B32" s="17"/>
      <c r="C32" s="17"/>
      <c r="D32" s="4"/>
      <c r="E32" s="4"/>
      <c r="F32" s="4"/>
      <c r="G32" s="59" t="s">
        <v>29</v>
      </c>
      <c r="H32" s="18"/>
      <c r="I32" s="4"/>
      <c r="J32" s="4"/>
      <c r="K32" s="4"/>
      <c r="L32" s="31"/>
    </row>
    <row r="33" spans="1:12">
      <c r="A33" s="54" t="s">
        <v>30</v>
      </c>
      <c r="B33" s="17"/>
      <c r="C33" s="17"/>
      <c r="D33" s="4"/>
      <c r="E33" s="4"/>
      <c r="F33" s="4"/>
      <c r="G33" s="56" t="s">
        <v>31</v>
      </c>
      <c r="H33" s="60"/>
      <c r="I33" s="60"/>
      <c r="J33" s="60"/>
      <c r="K33" s="60"/>
      <c r="L33" s="61"/>
    </row>
    <row r="34" spans="1:12">
      <c r="A34" s="55" t="s">
        <v>32</v>
      </c>
      <c r="B34" s="56"/>
      <c r="C34" s="56">
        <v>11</v>
      </c>
      <c r="D34" s="56" t="s">
        <v>33</v>
      </c>
      <c r="E34" s="56">
        <v>16</v>
      </c>
      <c r="F34" s="4"/>
      <c r="G34" s="56" t="s">
        <v>34</v>
      </c>
      <c r="H34" s="60"/>
      <c r="I34" s="60"/>
      <c r="J34" s="60"/>
      <c r="K34" s="60"/>
      <c r="L34" s="61"/>
    </row>
    <row r="35" spans="1:12">
      <c r="A35" s="55" t="s">
        <v>35</v>
      </c>
      <c r="B35" s="56"/>
      <c r="C35" s="56">
        <v>12</v>
      </c>
      <c r="D35" s="56" t="s">
        <v>36</v>
      </c>
      <c r="E35" s="56">
        <v>17</v>
      </c>
      <c r="F35" s="4"/>
      <c r="G35" s="62" t="s">
        <v>37</v>
      </c>
      <c r="H35" s="63"/>
      <c r="I35" s="63"/>
      <c r="J35" s="63"/>
      <c r="K35" s="63"/>
      <c r="L35" s="61"/>
    </row>
    <row r="36" spans="1:12">
      <c r="A36" s="55" t="s">
        <v>38</v>
      </c>
      <c r="B36" s="56"/>
      <c r="C36" s="56">
        <v>13</v>
      </c>
      <c r="D36" s="56" t="s">
        <v>39</v>
      </c>
      <c r="E36" s="56">
        <v>18</v>
      </c>
      <c r="F36" s="4"/>
      <c r="G36" s="62" t="s">
        <v>40</v>
      </c>
      <c r="H36" s="60"/>
      <c r="I36" s="60"/>
      <c r="J36" s="60"/>
      <c r="K36" s="60"/>
      <c r="L36" s="61"/>
    </row>
    <row r="37" spans="1:12">
      <c r="A37" s="55" t="s">
        <v>41</v>
      </c>
      <c r="B37" s="56"/>
      <c r="C37" s="56">
        <v>14</v>
      </c>
      <c r="D37" s="56" t="s">
        <v>42</v>
      </c>
      <c r="E37" s="56">
        <v>19</v>
      </c>
      <c r="F37" s="4"/>
      <c r="G37" s="56" t="s">
        <v>43</v>
      </c>
      <c r="H37" s="60"/>
      <c r="I37" s="60"/>
      <c r="J37" s="60"/>
      <c r="K37" s="60"/>
      <c r="L37" s="61"/>
    </row>
    <row r="38" spans="1:12" ht="13.5" thickBot="1">
      <c r="A38" s="57" t="s">
        <v>44</v>
      </c>
      <c r="B38" s="58"/>
      <c r="C38" s="58">
        <v>15</v>
      </c>
      <c r="D38" s="58"/>
      <c r="E38" s="58"/>
      <c r="F38" s="37"/>
      <c r="G38" s="37"/>
      <c r="H38" s="37"/>
      <c r="I38" s="37"/>
      <c r="J38" s="37"/>
      <c r="K38" s="37"/>
      <c r="L38" s="38"/>
    </row>
    <row r="39" spans="1:12" ht="15.7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</row>
    <row r="40" spans="1:12" ht="12.75" customHeight="1">
      <c r="A40" s="116" t="str">
        <f>A2</f>
        <v>Firmenname</v>
      </c>
      <c r="B40" s="117"/>
      <c r="C40" s="117"/>
      <c r="D40" s="117"/>
      <c r="E40" s="4"/>
      <c r="F40" s="4"/>
      <c r="G40" s="4"/>
      <c r="H40" s="4"/>
      <c r="I40" s="4"/>
      <c r="J40" s="4"/>
      <c r="K40" s="4"/>
      <c r="L40" s="31"/>
    </row>
    <row r="41" spans="1:12" ht="12.75" customHeight="1">
      <c r="A41" s="116"/>
      <c r="B41" s="117"/>
      <c r="C41" s="117"/>
      <c r="D41" s="117"/>
      <c r="E41" s="4"/>
      <c r="F41" s="4"/>
      <c r="G41" s="4"/>
      <c r="H41" s="4"/>
      <c r="I41" s="4"/>
      <c r="J41" s="4"/>
      <c r="K41" s="4"/>
      <c r="L41" s="31"/>
    </row>
    <row r="42" spans="1:12" ht="30" customHeight="1">
      <c r="A42" s="103" t="s">
        <v>45</v>
      </c>
      <c r="B42" s="104"/>
      <c r="C42" s="104"/>
      <c r="D42" s="104"/>
      <c r="E42" s="104"/>
      <c r="F42" s="104"/>
      <c r="G42" s="104"/>
      <c r="H42" s="4"/>
      <c r="I42" s="4"/>
      <c r="J42" s="4"/>
      <c r="K42" s="4"/>
      <c r="L42" s="31"/>
    </row>
    <row r="43" spans="1:12" ht="30" customHeight="1" thickBot="1">
      <c r="A43" s="32"/>
      <c r="B43" s="27"/>
      <c r="C43" s="27"/>
      <c r="D43" s="27"/>
      <c r="E43" s="27"/>
      <c r="F43" s="27"/>
      <c r="G43" s="27"/>
      <c r="H43" s="4"/>
      <c r="I43" s="4"/>
      <c r="J43" s="4"/>
      <c r="K43" s="4"/>
      <c r="L43" s="31"/>
    </row>
    <row r="44" spans="1:12" ht="24.95" customHeight="1" thickTop="1" thickBot="1">
      <c r="A44" s="105" t="str">
        <f>G24</f>
        <v>Gesamtbetrag der Altanwartschaft:</v>
      </c>
      <c r="B44" s="106"/>
      <c r="C44" s="106"/>
      <c r="D44" s="107"/>
      <c r="E44" s="108">
        <f>K24</f>
        <v>0</v>
      </c>
      <c r="F44" s="109"/>
      <c r="G44" s="25"/>
      <c r="H44" s="4"/>
      <c r="I44" s="4"/>
      <c r="J44" s="4"/>
      <c r="K44" s="4"/>
      <c r="L44" s="31"/>
    </row>
    <row r="45" spans="1:12" ht="20.100000000000001" customHeight="1" thickTop="1" thickBot="1">
      <c r="A45" s="33"/>
      <c r="B45" s="8"/>
      <c r="C45" s="8"/>
      <c r="D45" s="8"/>
      <c r="E45" s="9"/>
      <c r="F45" s="9"/>
      <c r="G45" s="4"/>
      <c r="H45" s="4"/>
      <c r="I45" s="4"/>
      <c r="J45" s="4"/>
      <c r="K45" s="4"/>
      <c r="L45" s="31"/>
    </row>
    <row r="46" spans="1:12" ht="24.95" customHeight="1" thickTop="1" thickBot="1">
      <c r="A46" s="105" t="s">
        <v>46</v>
      </c>
      <c r="B46" s="106"/>
      <c r="C46" s="106"/>
      <c r="D46" s="106"/>
      <c r="E46" s="112">
        <v>1</v>
      </c>
      <c r="F46" s="113"/>
      <c r="G46" s="114" t="s">
        <v>47</v>
      </c>
      <c r="H46" s="115"/>
      <c r="I46" s="115"/>
      <c r="J46" s="115"/>
      <c r="K46" s="115"/>
      <c r="L46" s="34"/>
    </row>
    <row r="47" spans="1:12" ht="20.100000000000001" customHeight="1" thickTop="1">
      <c r="A47" s="35"/>
      <c r="B47" s="4"/>
      <c r="C47" s="4"/>
      <c r="D47" s="4"/>
      <c r="E47" s="26"/>
      <c r="F47" s="26"/>
      <c r="G47" s="4"/>
      <c r="H47" s="4"/>
      <c r="I47" s="4"/>
      <c r="J47" s="4"/>
      <c r="K47" s="4"/>
      <c r="L47" s="31"/>
    </row>
    <row r="48" spans="1:12" ht="18">
      <c r="A48" s="110" t="s">
        <v>48</v>
      </c>
      <c r="B48" s="111"/>
      <c r="C48" s="111"/>
      <c r="D48" s="111"/>
      <c r="E48" s="4"/>
      <c r="F48" s="4"/>
      <c r="G48" s="4"/>
      <c r="H48" s="4"/>
      <c r="I48" s="4"/>
      <c r="J48" s="4"/>
      <c r="K48" s="4"/>
      <c r="L48" s="31"/>
    </row>
    <row r="49" spans="1:20">
      <c r="A49" s="35"/>
      <c r="B49" s="4"/>
      <c r="C49" s="4"/>
      <c r="D49" s="4"/>
      <c r="E49" s="4"/>
      <c r="F49" s="4"/>
      <c r="G49" s="4"/>
      <c r="H49" s="4"/>
      <c r="I49" s="4"/>
      <c r="J49" s="4"/>
      <c r="K49" s="4"/>
      <c r="L49" s="31"/>
    </row>
    <row r="50" spans="1:20">
      <c r="A50" s="97" t="s">
        <v>49</v>
      </c>
      <c r="B50" s="80" t="s">
        <v>50</v>
      </c>
      <c r="C50" s="80"/>
      <c r="D50" s="92" t="s">
        <v>51</v>
      </c>
      <c r="E50" s="93"/>
      <c r="F50" s="96" t="s">
        <v>52</v>
      </c>
      <c r="G50" s="82"/>
      <c r="H50" s="79" t="s">
        <v>53</v>
      </c>
      <c r="I50" s="81" t="s">
        <v>51</v>
      </c>
      <c r="J50" s="82"/>
      <c r="K50" s="98"/>
      <c r="L50" s="99"/>
    </row>
    <row r="51" spans="1:20">
      <c r="A51" s="97"/>
      <c r="B51" s="80"/>
      <c r="C51" s="80"/>
      <c r="D51" s="94"/>
      <c r="E51" s="95"/>
      <c r="F51" s="83"/>
      <c r="G51" s="84"/>
      <c r="H51" s="80"/>
      <c r="I51" s="83"/>
      <c r="J51" s="84"/>
      <c r="K51" s="98"/>
      <c r="L51" s="99"/>
    </row>
    <row r="52" spans="1:20" ht="24.95" customHeight="1">
      <c r="A52" s="65">
        <v>2024</v>
      </c>
      <c r="B52" s="91" t="str">
        <f>J7</f>
        <v xml:space="preserve"> </v>
      </c>
      <c r="C52" s="91"/>
      <c r="D52" s="85">
        <f>M24</f>
        <v>0</v>
      </c>
      <c r="E52" s="86"/>
      <c r="F52" s="90">
        <v>0</v>
      </c>
      <c r="G52" s="90"/>
      <c r="H52" s="66">
        <f>I52-D52</f>
        <v>0</v>
      </c>
      <c r="I52" s="85">
        <f>D52</f>
        <v>0</v>
      </c>
      <c r="J52" s="86"/>
      <c r="K52" s="4"/>
      <c r="L52" s="31"/>
      <c r="N52" s="10" t="s">
        <v>24</v>
      </c>
      <c r="O52" t="s">
        <v>24</v>
      </c>
      <c r="T52" s="64"/>
    </row>
    <row r="53" spans="1:20" ht="24.95" customHeight="1">
      <c r="A53" s="65">
        <v>2025</v>
      </c>
      <c r="B53" s="91" t="str">
        <f>IF($L$7=1,"",IF($L$7=2,$B$52+366, IF($L$7=3,$B$52+366, IF($L$7=4,$B$52+366, IF($L$7=5,$B$52+366)))))</f>
        <v/>
      </c>
      <c r="C53" s="91" t="str">
        <f>IF($L$7=1,"0,00 €",IF($L$7=2,$K$7/2, IF($L$7=3,$K$7/3, IF($L$7=4,$K$7/4, IF($L$7=5,$K$7/5)))))</f>
        <v>0,00 €</v>
      </c>
      <c r="D53" s="87">
        <f>N24</f>
        <v>0</v>
      </c>
      <c r="E53" s="88" t="e">
        <f>IF(#REF!=1,"0",(#REF!-#REF!)/(#REF!-1))</f>
        <v>#REF!</v>
      </c>
      <c r="F53" s="90">
        <v>0.06</v>
      </c>
      <c r="G53" s="90"/>
      <c r="H53" s="66">
        <f>I53-D53</f>
        <v>0</v>
      </c>
      <c r="I53" s="85">
        <f>D53*1.06</f>
        <v>0</v>
      </c>
      <c r="J53" s="86"/>
      <c r="K53" s="4" t="s">
        <v>24</v>
      </c>
      <c r="L53" s="31"/>
      <c r="N53" s="10" t="s">
        <v>24</v>
      </c>
      <c r="O53" t="s">
        <v>24</v>
      </c>
    </row>
    <row r="54" spans="1:20" ht="24.95" customHeight="1">
      <c r="A54" s="65">
        <v>2026</v>
      </c>
      <c r="B54" s="91" t="str">
        <f>IF($L$7=1,"",IF($L$7=2,$B$52+365.5*2, IF($L$7=3,$B$52+365.5*2, IF($L$7=4,$B$52+365.5*2, IF($L$7=5,$B$52+365.5*2)))))</f>
        <v/>
      </c>
      <c r="C54" s="91" t="str">
        <f>IF($L$7=1,"0,00 €",IF($L$7=2,$K$7/2, IF($L$7=3,$K$7/3, IF($L$7=4,$K$7/4, IF($L$7=5,$K$7/5)))))</f>
        <v>0,00 €</v>
      </c>
      <c r="D54" s="87">
        <f>O24</f>
        <v>0</v>
      </c>
      <c r="E54" s="88" t="e">
        <f>IF(#REF!=1,"0",(#REF!-#REF!)/(#REF!-1))</f>
        <v>#REF!</v>
      </c>
      <c r="F54" s="90">
        <v>0.06</v>
      </c>
      <c r="G54" s="90"/>
      <c r="H54" s="66">
        <f>I54-D54</f>
        <v>0</v>
      </c>
      <c r="I54" s="85">
        <f>D54*(POWER(1.06,2))</f>
        <v>0</v>
      </c>
      <c r="J54" s="86"/>
      <c r="K54" s="4" t="s">
        <v>24</v>
      </c>
      <c r="L54" s="31"/>
      <c r="N54" s="10"/>
      <c r="O54" t="s">
        <v>24</v>
      </c>
    </row>
    <row r="55" spans="1:20" ht="24.95" customHeight="1">
      <c r="A55" s="65">
        <v>2027</v>
      </c>
      <c r="B55" s="91" t="str">
        <f>IF($L$7=1,"",IF($L$7=2,$B$52+365.5*3, IF($L$7=3,$B$52+365.5*3, IF($L$7=4,$B$52+365.5*3, IF($L$7=5,$B$52+365.5*3)))))</f>
        <v/>
      </c>
      <c r="C55" s="91" t="str">
        <f>IF($L$7=1,"0,00 €",IF($L$7=2,$K$7/2, IF($L$7=3,$K$7/3, IF($L$7=4,$K$7/4, IF($L$7=5,$K$7/5)))))</f>
        <v>0,00 €</v>
      </c>
      <c r="D55" s="87">
        <f>P24</f>
        <v>0</v>
      </c>
      <c r="E55" s="88" t="e">
        <f>IF(#REF!=1,"0",(#REF!-#REF!)/(#REF!-1))</f>
        <v>#REF!</v>
      </c>
      <c r="F55" s="90">
        <v>0.06</v>
      </c>
      <c r="G55" s="90"/>
      <c r="H55" s="66">
        <f>I55-D55</f>
        <v>0</v>
      </c>
      <c r="I55" s="85">
        <f>D55*(POWER(1.06,3))</f>
        <v>0</v>
      </c>
      <c r="J55" s="86"/>
      <c r="K55" s="4"/>
      <c r="L55" s="31"/>
      <c r="N55" s="10"/>
    </row>
    <row r="56" spans="1:20" ht="24.95" customHeight="1">
      <c r="A56" s="65">
        <v>2028</v>
      </c>
      <c r="B56" s="91" t="str">
        <f>IF($L$7=1,"",IF($L$7=2,$B$52+365.25*4, IF($L$7=3,$B$52+365.25*4, IF($L$7=4,$B$52+365.25*4, IF($L$7=5,$B$52+365.25*4)))))</f>
        <v/>
      </c>
      <c r="C56" s="91" t="str">
        <f>IF($L$7=1,"0,00 €",IF($L$7=2,$K$7/2, IF($L$7=3,$K$7/3, IF($L$7=4,$K$7/4, IF($L$7=5,$K$7/5)))))</f>
        <v>0,00 €</v>
      </c>
      <c r="D56" s="87">
        <f>Q24</f>
        <v>0</v>
      </c>
      <c r="E56" s="88" t="e">
        <f>IF(#REF!=1,"0",(#REF!-#REF!)/(#REF!-1))</f>
        <v>#REF!</v>
      </c>
      <c r="F56" s="90">
        <v>0.06</v>
      </c>
      <c r="G56" s="90"/>
      <c r="H56" s="66">
        <f>I56-D56</f>
        <v>0</v>
      </c>
      <c r="I56" s="85">
        <f>D56*(POWER(1.06,4))</f>
        <v>0</v>
      </c>
      <c r="J56" s="86"/>
      <c r="K56" s="4"/>
      <c r="L56" s="31"/>
      <c r="N56" s="10"/>
    </row>
    <row r="57" spans="1:20" ht="24" customHeight="1">
      <c r="A57" s="35"/>
      <c r="B57" s="77" t="s">
        <v>54</v>
      </c>
      <c r="C57" s="77"/>
      <c r="D57" s="60"/>
      <c r="E57" s="89" t="s">
        <v>55</v>
      </c>
      <c r="F57" s="89"/>
      <c r="G57" s="89"/>
      <c r="H57" s="89"/>
      <c r="I57" s="89"/>
      <c r="J57" s="67">
        <f>SUM(I52:J56)</f>
        <v>0</v>
      </c>
      <c r="K57" s="4"/>
      <c r="L57" s="31"/>
      <c r="N57" s="10"/>
    </row>
    <row r="58" spans="1:20">
      <c r="A58" s="35"/>
      <c r="B58" s="78"/>
      <c r="C58" s="78"/>
      <c r="D58" s="4"/>
      <c r="E58" s="4"/>
      <c r="F58" s="4"/>
      <c r="G58" s="4"/>
      <c r="H58" s="4"/>
      <c r="I58" s="4"/>
      <c r="J58" s="4"/>
      <c r="K58" s="4"/>
      <c r="L58" s="31"/>
    </row>
    <row r="59" spans="1:20">
      <c r="A59" s="35"/>
      <c r="B59" s="78"/>
      <c r="C59" s="78"/>
      <c r="D59" s="4"/>
      <c r="E59" s="4"/>
      <c r="F59" s="4"/>
      <c r="G59" s="4"/>
      <c r="H59" s="4"/>
      <c r="I59" s="4"/>
      <c r="J59" s="4"/>
      <c r="K59" s="4"/>
      <c r="L59" s="31"/>
    </row>
    <row r="60" spans="1:20">
      <c r="A60" s="35"/>
      <c r="B60" s="78"/>
      <c r="C60" s="78"/>
      <c r="D60" s="4"/>
      <c r="E60" s="4"/>
      <c r="F60" s="4"/>
      <c r="G60" s="4"/>
      <c r="H60" s="4"/>
      <c r="I60" s="4"/>
      <c r="J60" s="4"/>
      <c r="K60" s="4"/>
      <c r="L60" s="31"/>
    </row>
    <row r="61" spans="1:20">
      <c r="A61" s="35"/>
      <c r="B61" s="78"/>
      <c r="C61" s="78"/>
      <c r="D61" s="4"/>
      <c r="E61" s="4"/>
      <c r="F61" s="4"/>
      <c r="G61" s="4"/>
      <c r="H61" s="4"/>
      <c r="I61" s="4"/>
      <c r="J61" s="4"/>
      <c r="K61" s="4"/>
      <c r="L61" s="31"/>
    </row>
    <row r="62" spans="1:20">
      <c r="A62" s="35"/>
      <c r="B62" s="16"/>
      <c r="C62" s="16"/>
      <c r="D62" s="4"/>
      <c r="E62" s="4"/>
      <c r="F62" s="4" t="s">
        <v>24</v>
      </c>
      <c r="G62" s="4"/>
      <c r="H62" s="4"/>
      <c r="I62" s="4"/>
      <c r="J62" s="4"/>
      <c r="K62" s="4"/>
      <c r="L62" s="31"/>
    </row>
    <row r="63" spans="1:20">
      <c r="A63" s="35"/>
      <c r="B63" s="4"/>
      <c r="C63" s="4"/>
      <c r="D63" s="4"/>
      <c r="E63" s="4"/>
      <c r="F63" s="4"/>
      <c r="G63" s="4"/>
      <c r="H63" s="4"/>
      <c r="I63" s="4"/>
      <c r="J63" s="4"/>
      <c r="K63" s="4"/>
      <c r="L63" s="31"/>
    </row>
    <row r="64" spans="1:20">
      <c r="A64" s="35"/>
      <c r="B64" s="4"/>
      <c r="C64" s="4"/>
      <c r="D64" s="4"/>
      <c r="E64" s="4"/>
      <c r="F64" s="4"/>
      <c r="G64" s="4"/>
      <c r="H64" s="4"/>
      <c r="I64" s="4"/>
      <c r="J64" s="4"/>
      <c r="K64" s="4"/>
      <c r="L64" s="31"/>
    </row>
    <row r="65" spans="1:12">
      <c r="A65" s="35"/>
      <c r="B65" s="4"/>
      <c r="C65" s="4"/>
      <c r="D65" s="4"/>
      <c r="E65" s="4"/>
      <c r="F65" s="4"/>
      <c r="G65" s="4"/>
      <c r="H65" s="4"/>
      <c r="I65" s="4"/>
      <c r="J65" s="4"/>
      <c r="K65" s="4"/>
      <c r="L65" s="31"/>
    </row>
    <row r="66" spans="1:12">
      <c r="A66" s="35"/>
      <c r="B66" s="4"/>
      <c r="C66" s="4"/>
      <c r="D66" s="4"/>
      <c r="E66" s="4"/>
      <c r="F66" s="4"/>
      <c r="G66" s="4"/>
      <c r="H66" s="4"/>
      <c r="I66" s="4"/>
      <c r="J66" s="4"/>
      <c r="K66" s="4"/>
      <c r="L66" s="31"/>
    </row>
    <row r="67" spans="1:12">
      <c r="A67" s="35"/>
      <c r="B67" s="4"/>
      <c r="C67" s="4"/>
      <c r="D67" s="4"/>
      <c r="E67" s="4"/>
      <c r="F67" s="4"/>
      <c r="G67" s="4"/>
      <c r="H67" s="4"/>
      <c r="I67" s="4"/>
      <c r="J67" s="4"/>
      <c r="K67" s="4"/>
      <c r="L67" s="31"/>
    </row>
    <row r="68" spans="1:12">
      <c r="A68" s="35"/>
      <c r="B68" s="4"/>
      <c r="C68" s="4"/>
      <c r="D68" s="4"/>
      <c r="E68" s="4"/>
      <c r="F68" s="4"/>
      <c r="G68" s="4"/>
      <c r="H68" s="4"/>
      <c r="I68" s="4"/>
      <c r="J68" s="4"/>
      <c r="K68" s="4"/>
      <c r="L68" s="31"/>
    </row>
    <row r="69" spans="1:12" ht="13.5" thickBot="1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8"/>
    </row>
  </sheetData>
  <mergeCells count="43">
    <mergeCell ref="A2:D3"/>
    <mergeCell ref="A27:K27"/>
    <mergeCell ref="A28:K28"/>
    <mergeCell ref="A40:D41"/>
    <mergeCell ref="A4:G4"/>
    <mergeCell ref="K50:L51"/>
    <mergeCell ref="K24:L24"/>
    <mergeCell ref="G24:J24"/>
    <mergeCell ref="A42:G42"/>
    <mergeCell ref="A44:D44"/>
    <mergeCell ref="E44:F44"/>
    <mergeCell ref="A48:D48"/>
    <mergeCell ref="A46:D46"/>
    <mergeCell ref="E46:F46"/>
    <mergeCell ref="G46:K46"/>
    <mergeCell ref="D50:E51"/>
    <mergeCell ref="F50:G51"/>
    <mergeCell ref="F52:G52"/>
    <mergeCell ref="F53:G53"/>
    <mergeCell ref="A50:A51"/>
    <mergeCell ref="B50:C51"/>
    <mergeCell ref="D55:E55"/>
    <mergeCell ref="D56:E56"/>
    <mergeCell ref="F54:G54"/>
    <mergeCell ref="B54:C54"/>
    <mergeCell ref="B52:C52"/>
    <mergeCell ref="B53:C53"/>
    <mergeCell ref="B57:C61"/>
    <mergeCell ref="H50:H51"/>
    <mergeCell ref="I50:J51"/>
    <mergeCell ref="I52:J52"/>
    <mergeCell ref="I53:J53"/>
    <mergeCell ref="D52:E52"/>
    <mergeCell ref="D53:E53"/>
    <mergeCell ref="D54:E54"/>
    <mergeCell ref="E57:I57"/>
    <mergeCell ref="F55:G55"/>
    <mergeCell ref="F56:G56"/>
    <mergeCell ref="I54:J54"/>
    <mergeCell ref="I55:J55"/>
    <mergeCell ref="I56:J56"/>
    <mergeCell ref="B55:C55"/>
    <mergeCell ref="B56:C56"/>
  </mergeCells>
  <phoneticPr fontId="0" type="noConversion"/>
  <printOptions gridLines="1"/>
  <pageMargins left="0.19685039370078741" right="0.19685039370078741" top="0.61" bottom="0.39370078740157483" header="0.4" footer="0.39"/>
  <pageSetup paperSize="9" scale="96" fitToWidth="2" fitToHeight="2" orientation="landscape" r:id="rId1"/>
  <headerFooter alignWithMargins="0">
    <oddHeader>&amp;L&amp;"Arial,Fett"Beilage ./1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Altanwartschaft</vt:lpstr>
      <vt:lpstr>Altanwartschaft!Druckbereich</vt:lpstr>
    </vt:vector>
  </TitlesOfParts>
  <Manager/>
  <Company>noevers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Eggner Silvio</dc:creator>
  <cp:keywords/>
  <dc:description/>
  <cp:lastModifiedBy>Kuran, Herwig</cp:lastModifiedBy>
  <cp:revision/>
  <dcterms:created xsi:type="dcterms:W3CDTF">2003-01-16T15:20:02Z</dcterms:created>
  <dcterms:modified xsi:type="dcterms:W3CDTF">2024-11-26T15:26:21Z</dcterms:modified>
  <cp:category/>
  <cp:contentStatus/>
</cp:coreProperties>
</file>